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B228" i="1"/>
  <c r="A228"/>
  <c r="L227"/>
  <c r="J227"/>
  <c r="I227"/>
  <c r="H227"/>
  <c r="G227"/>
  <c r="F227"/>
  <c r="B218"/>
  <c r="A218"/>
  <c r="L217"/>
  <c r="L228" s="1"/>
  <c r="J217"/>
  <c r="J228" s="1"/>
  <c r="I217"/>
  <c r="I228" s="1"/>
  <c r="H217"/>
  <c r="H228" s="1"/>
  <c r="G217"/>
  <c r="G228" s="1"/>
  <c r="F217"/>
  <c r="F228" s="1"/>
  <c r="B2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4"/>
  <c r="A184"/>
  <c r="L183"/>
  <c r="J183"/>
  <c r="I183"/>
  <c r="H183"/>
  <c r="G183"/>
  <c r="F183"/>
  <c r="B174"/>
  <c r="A174"/>
  <c r="L173"/>
  <c r="L184" s="1"/>
  <c r="J173"/>
  <c r="J184" s="1"/>
  <c r="I173"/>
  <c r="I184" s="1"/>
  <c r="H173"/>
  <c r="H184" s="1"/>
  <c r="G173"/>
  <c r="G184" s="1"/>
  <c r="F173"/>
  <c r="F184" s="1"/>
  <c r="B162"/>
  <c r="A162"/>
  <c r="L161"/>
  <c r="J161"/>
  <c r="I161"/>
  <c r="H161"/>
  <c r="G161"/>
  <c r="F161"/>
  <c r="B152"/>
  <c r="A152"/>
  <c r="L151"/>
  <c r="L162" s="1"/>
  <c r="J151"/>
  <c r="J162" s="1"/>
  <c r="I151"/>
  <c r="I162" s="1"/>
  <c r="H151"/>
  <c r="H162" s="1"/>
  <c r="G151"/>
  <c r="G162" s="1"/>
  <c r="F151"/>
  <c r="F162" s="1"/>
  <c r="B140"/>
  <c r="A140"/>
  <c r="L139"/>
  <c r="J139"/>
  <c r="I139"/>
  <c r="H139"/>
  <c r="G139"/>
  <c r="F139"/>
  <c r="B130"/>
  <c r="A130"/>
  <c r="L129"/>
  <c r="L140" s="1"/>
  <c r="J129"/>
  <c r="I129"/>
  <c r="I140" s="1"/>
  <c r="H129"/>
  <c r="H140" s="1"/>
  <c r="G129"/>
  <c r="G140" s="1"/>
  <c r="F129"/>
  <c r="F140" s="1"/>
  <c r="B118"/>
  <c r="A118"/>
  <c r="L117"/>
  <c r="J117"/>
  <c r="I117"/>
  <c r="H117"/>
  <c r="G117"/>
  <c r="F117"/>
  <c r="B108"/>
  <c r="A108"/>
  <c r="L107"/>
  <c r="L118" s="1"/>
  <c r="J107"/>
  <c r="J118" s="1"/>
  <c r="I107"/>
  <c r="H107"/>
  <c r="H118" s="1"/>
  <c r="G107"/>
  <c r="G118" s="1"/>
  <c r="F107"/>
  <c r="F118" s="1"/>
  <c r="B96"/>
  <c r="A96"/>
  <c r="L95"/>
  <c r="J95"/>
  <c r="I95"/>
  <c r="H95"/>
  <c r="G95"/>
  <c r="F95"/>
  <c r="B86"/>
  <c r="A86"/>
  <c r="L85"/>
  <c r="J85"/>
  <c r="J96" s="1"/>
  <c r="I85"/>
  <c r="I96" s="1"/>
  <c r="H85"/>
  <c r="G85"/>
  <c r="G96" s="1"/>
  <c r="F85"/>
  <c r="F96" s="1"/>
  <c r="B74"/>
  <c r="A74"/>
  <c r="L73"/>
  <c r="J73"/>
  <c r="I73"/>
  <c r="H73"/>
  <c r="G73"/>
  <c r="F73"/>
  <c r="B64"/>
  <c r="A64"/>
  <c r="L63"/>
  <c r="L74" s="1"/>
  <c r="J63"/>
  <c r="J74" s="1"/>
  <c r="I63"/>
  <c r="H63"/>
  <c r="H74" s="1"/>
  <c r="G63"/>
  <c r="G74" s="1"/>
  <c r="F63"/>
  <c r="B52"/>
  <c r="A52"/>
  <c r="L51"/>
  <c r="J51"/>
  <c r="I51"/>
  <c r="H51"/>
  <c r="G51"/>
  <c r="F51"/>
  <c r="B42"/>
  <c r="A42"/>
  <c r="L41"/>
  <c r="L52" s="1"/>
  <c r="J41"/>
  <c r="I41"/>
  <c r="I52" s="1"/>
  <c r="H41"/>
  <c r="H52" s="1"/>
  <c r="G41"/>
  <c r="F41"/>
  <c r="F52" s="1"/>
  <c r="B30"/>
  <c r="A30"/>
  <c r="L29"/>
  <c r="J29"/>
  <c r="I29"/>
  <c r="H29"/>
  <c r="G29"/>
  <c r="F29"/>
  <c r="B17"/>
  <c r="A17"/>
  <c r="L16"/>
  <c r="J16"/>
  <c r="I16"/>
  <c r="I30" s="1"/>
  <c r="H16"/>
  <c r="G16"/>
  <c r="F16"/>
  <c r="F30" s="1"/>
  <c r="G30" l="1"/>
  <c r="I118"/>
  <c r="J30"/>
  <c r="H30"/>
  <c r="L30"/>
  <c r="G52"/>
  <c r="J52"/>
  <c r="F74"/>
  <c r="F229" s="1"/>
  <c r="I74"/>
  <c r="H96"/>
  <c r="L96"/>
  <c r="J140"/>
  <c r="I229" l="1"/>
  <c r="L229"/>
  <c r="H229"/>
  <c r="J229"/>
  <c r="G229"/>
</calcChain>
</file>

<file path=xl/sharedStrings.xml><?xml version="1.0" encoding="utf-8"?>
<sst xmlns="http://schemas.openxmlformats.org/spreadsheetml/2006/main" count="308" uniqueCount="112">
  <si>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</si>
  <si>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</si>
  <si>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</si>
  <si>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</si>
  <si>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</si>
  <si>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</si>
  <si>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</si>
  <si>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</si>
  <si>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</si>
  <si>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</si>
  <si>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</si>
  <si>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</si>
  <si>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</si>
  <si>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</si>
  <si>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</si>
  <si>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</si>
  <si>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</si>
  <si>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</si>
  <si>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</si>
  <si>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</si>
  <si>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</si>
  <si>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</si>
  <si>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</si>
  <si>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</si>
  <si>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</si>
  <si>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</si>
  <si>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</si>
  <si>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</si>
  <si>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</si>
  <si>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</si>
  <si>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</si>
  <si>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</si>
  <si>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</si>
  <si>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</si>
  <si>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</si>
  <si>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</si>
  <si>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</si>
  <si>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</si>
  <si>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</si>
  <si>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МБОУ"Яшкинская СОШ"имени Анохина К.А.</t>
  </si>
  <si>
    <t>Директор</t>
  </si>
  <si>
    <t>Ефремов А.Н.</t>
  </si>
  <si>
    <t>Каша пшенная молочная</t>
  </si>
  <si>
    <t>54-24к</t>
  </si>
  <si>
    <t>Чай с молоком и сахаром</t>
  </si>
  <si>
    <t>хлеб в с</t>
  </si>
  <si>
    <t>хлеб дар</t>
  </si>
  <si>
    <t>хлеб пшен вс</t>
  </si>
  <si>
    <t>Мандарин</t>
  </si>
  <si>
    <t>Хлеб дар</t>
  </si>
  <si>
    <t>54-4гн</t>
  </si>
  <si>
    <t>пром</t>
  </si>
  <si>
    <t>Макароны отварные</t>
  </si>
  <si>
    <t>Котлета из говядины</t>
  </si>
  <si>
    <t>Какао с молоком</t>
  </si>
  <si>
    <t>Пшен.вс</t>
  </si>
  <si>
    <t>Огурцы в нарезке</t>
  </si>
  <si>
    <t>54-18г</t>
  </si>
  <si>
    <t>54-4м</t>
  </si>
  <si>
    <t>54-21гн</t>
  </si>
  <si>
    <t>54-2з</t>
  </si>
  <si>
    <t>Картофельное пюре</t>
  </si>
  <si>
    <t>Курица тушеная сморковью</t>
  </si>
  <si>
    <t>Компот из смеси сухофруктов</t>
  </si>
  <si>
    <t>Хлеб пшен вс</t>
  </si>
  <si>
    <t>54-11г</t>
  </si>
  <si>
    <t>54-25м</t>
  </si>
  <si>
    <t>54-1хн</t>
  </si>
  <si>
    <t>Салат из капусты с овощами</t>
  </si>
  <si>
    <t>54-10з</t>
  </si>
  <si>
    <t>Капуста тушеная</t>
  </si>
  <si>
    <t>Биточек из говядины</t>
  </si>
  <si>
    <t>Чай с лимоном и сахаром</t>
  </si>
  <si>
    <t>Закуска</t>
  </si>
  <si>
    <t>Салат из моркови с черносливом</t>
  </si>
  <si>
    <t>54-8г</t>
  </si>
  <si>
    <t>54-6м</t>
  </si>
  <si>
    <t>54-17з</t>
  </si>
  <si>
    <t>Каша жидкая овсянная</t>
  </si>
  <si>
    <t>Чай с сахаром</t>
  </si>
  <si>
    <t>Сыр в нарезке</t>
  </si>
  <si>
    <t>Яблоко</t>
  </si>
  <si>
    <t>54-22к</t>
  </si>
  <si>
    <t>54-2гн</t>
  </si>
  <si>
    <t>54-1з</t>
  </si>
  <si>
    <t>Кофейный напиток с молоком</t>
  </si>
  <si>
    <t>Каша жид. молочная кукурузная</t>
  </si>
  <si>
    <t>54-1к</t>
  </si>
  <si>
    <t>54-23гн</t>
  </si>
  <si>
    <t>Салат из свеклы счерносливом</t>
  </si>
  <si>
    <t>Котлета рыбная</t>
  </si>
  <si>
    <t>Каомпот из яблок и лимоном</t>
  </si>
  <si>
    <t>54-14р</t>
  </si>
  <si>
    <t>54-34хн</t>
  </si>
  <si>
    <t>54-18з</t>
  </si>
  <si>
    <t>Каша гречневая рассып</t>
  </si>
  <si>
    <t>Курица тушеная с морквью</t>
  </si>
  <si>
    <t>Чай с лимоном с сахаром</t>
  </si>
  <si>
    <t>Салат из капусты с морковью</t>
  </si>
  <si>
    <t>54-4г</t>
  </si>
  <si>
    <t>54-3гн</t>
  </si>
  <si>
    <t>54-8з</t>
  </si>
  <si>
    <t>Салат из капусты</t>
  </si>
  <si>
    <t>Плов скурицей</t>
  </si>
  <si>
    <t>Кисель с вишней</t>
  </si>
  <si>
    <t>54-7з</t>
  </si>
  <si>
    <t>54-12м</t>
  </si>
  <si>
    <t>54-22хн</t>
  </si>
  <si>
    <t>Каша вязкая молочная ячневая</t>
  </si>
  <si>
    <t>54-21к</t>
  </si>
  <si>
    <t>Напиток из шиповника</t>
  </si>
  <si>
    <t>54-13хн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</si>
</sst>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43</v>
      </c>
      <c r="L6" s="40">
        <v>19.34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50</v>
      </c>
      <c r="L8" s="43">
        <v>5.56</v>
      </c>
    </row>
    <row r="9" spans="1:12" ht="15">
      <c r="A9" s="23"/>
      <c r="B9" s="15"/>
      <c r="C9" s="11"/>
      <c r="D9" s="7" t="s">
        <v>45</v>
      </c>
      <c r="E9" s="42" t="s">
        <v>47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51</v>
      </c>
      <c r="L9" s="43">
        <v>2.73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150</v>
      </c>
      <c r="G10" s="43">
        <v>1.2</v>
      </c>
      <c r="H10" s="43">
        <v>0.3</v>
      </c>
      <c r="I10" s="43">
        <v>11.3</v>
      </c>
      <c r="J10" s="43">
        <v>52.5</v>
      </c>
      <c r="K10" s="44" t="s">
        <v>51</v>
      </c>
      <c r="L10" s="43">
        <v>38.25</v>
      </c>
    </row>
    <row r="11" spans="1:12" ht="15">
      <c r="A11" s="23"/>
      <c r="B11" s="15"/>
      <c r="C11" s="11"/>
      <c r="D11" s="6" t="s">
        <v>46</v>
      </c>
      <c r="E11" s="42" t="s">
        <v>49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51</v>
      </c>
      <c r="L11" s="43">
        <v>1.33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4"/>
      <c r="B16" s="17"/>
      <c r="C16" s="8"/>
      <c r="D16" s="18" t="s">
        <v>33</v>
      </c>
      <c r="E16" s="9"/>
      <c r="F16" s="19">
        <f>SUM(F6:F15)</f>
        <v>610</v>
      </c>
      <c r="G16" s="19">
        <f t="shared" ref="G16:J16" si="0">SUM(G6:G15)</f>
        <v>15.4</v>
      </c>
      <c r="H16" s="19">
        <f t="shared" si="0"/>
        <v>12</v>
      </c>
      <c r="I16" s="19">
        <f t="shared" si="0"/>
        <v>85.100000000000009</v>
      </c>
      <c r="J16" s="19">
        <f t="shared" si="0"/>
        <v>511.2</v>
      </c>
      <c r="K16" s="25"/>
      <c r="L16" s="19">
        <f t="shared" ref="L16" si="1">SUM(L6:L15)</f>
        <v>67.209999999999994</v>
      </c>
    </row>
    <row r="17" spans="1:12" ht="15">
      <c r="A17" s="26">
        <f>A6</f>
        <v>1</v>
      </c>
      <c r="B17" s="13">
        <f>B6</f>
        <v>1</v>
      </c>
      <c r="C17" s="10" t="s">
        <v>25</v>
      </c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23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24"/>
      <c r="B29" s="17"/>
      <c r="C29" s="8"/>
      <c r="D29" s="18" t="s">
        <v>33</v>
      </c>
      <c r="E29" s="9"/>
      <c r="F29" s="19">
        <f>SUM(F17:F28)</f>
        <v>0</v>
      </c>
      <c r="G29" s="19">
        <f t="shared" ref="G29:J29" si="2">SUM(G17:G28)</f>
        <v>0</v>
      </c>
      <c r="H29" s="19">
        <f t="shared" si="2"/>
        <v>0</v>
      </c>
      <c r="I29" s="19">
        <f t="shared" si="2"/>
        <v>0</v>
      </c>
      <c r="J29" s="19">
        <f t="shared" si="2"/>
        <v>0</v>
      </c>
      <c r="K29" s="25"/>
      <c r="L29" s="19">
        <f t="shared" ref="L29" si="3">SUM(L17:L28)</f>
        <v>0</v>
      </c>
    </row>
    <row r="30" spans="1:12" ht="15">
      <c r="A30" s="29">
        <f>A6</f>
        <v>1</v>
      </c>
      <c r="B30" s="30">
        <f>B6</f>
        <v>1</v>
      </c>
      <c r="C30" s="54" t="s">
        <v>4</v>
      </c>
      <c r="D30" s="55"/>
      <c r="E30" s="31"/>
      <c r="F30" s="32">
        <f>F16+F29</f>
        <v>610</v>
      </c>
      <c r="G30" s="32">
        <f>G16+G29</f>
        <v>15.4</v>
      </c>
      <c r="H30" s="32">
        <f>H16+H29</f>
        <v>12</v>
      </c>
      <c r="I30" s="32">
        <f>I16+I29</f>
        <v>85.100000000000009</v>
      </c>
      <c r="J30" s="32">
        <f>J16+J29</f>
        <v>511.2</v>
      </c>
      <c r="K30" s="32"/>
      <c r="L30" s="32">
        <f>L16+L29</f>
        <v>67.209999999999994</v>
      </c>
    </row>
    <row r="31" spans="1:12" ht="15">
      <c r="A31" s="14">
        <v>1</v>
      </c>
      <c r="B31" s="15">
        <v>2</v>
      </c>
      <c r="C31" s="22" t="s">
        <v>20</v>
      </c>
      <c r="D31" s="5" t="s">
        <v>21</v>
      </c>
      <c r="E31" s="39" t="s">
        <v>52</v>
      </c>
      <c r="F31" s="40">
        <v>150</v>
      </c>
      <c r="G31" s="40">
        <v>3.52</v>
      </c>
      <c r="H31" s="40">
        <v>5.09</v>
      </c>
      <c r="I31" s="40">
        <v>34.31</v>
      </c>
      <c r="J31" s="40">
        <v>197.1</v>
      </c>
      <c r="K31" s="41" t="s">
        <v>57</v>
      </c>
      <c r="L31" s="40">
        <v>3.72</v>
      </c>
    </row>
    <row r="32" spans="1:12" ht="15">
      <c r="A32" s="14"/>
      <c r="B32" s="15"/>
      <c r="C32" s="11"/>
      <c r="D32" s="6"/>
      <c r="E32" s="42" t="s">
        <v>53</v>
      </c>
      <c r="F32" s="43">
        <v>80</v>
      </c>
      <c r="G32" s="43">
        <v>14.59</v>
      </c>
      <c r="H32" s="43">
        <v>13.93</v>
      </c>
      <c r="I32" s="43">
        <v>13.15</v>
      </c>
      <c r="J32" s="43">
        <v>236.2</v>
      </c>
      <c r="K32" s="44" t="s">
        <v>58</v>
      </c>
      <c r="L32" s="43">
        <v>42.15</v>
      </c>
    </row>
    <row r="33" spans="1:12" ht="15">
      <c r="A33" s="14"/>
      <c r="B33" s="15"/>
      <c r="C33" s="11"/>
      <c r="D33" s="7" t="s">
        <v>22</v>
      </c>
      <c r="E33" s="42" t="s">
        <v>54</v>
      </c>
      <c r="F33" s="43">
        <v>200</v>
      </c>
      <c r="G33" s="43">
        <v>4.68</v>
      </c>
      <c r="H33" s="43">
        <v>3.52</v>
      </c>
      <c r="I33" s="43">
        <v>12.5</v>
      </c>
      <c r="J33" s="43">
        <v>100.4</v>
      </c>
      <c r="K33" s="44" t="s">
        <v>59</v>
      </c>
      <c r="L33" s="43">
        <v>14.24</v>
      </c>
    </row>
    <row r="34" spans="1:12" ht="15">
      <c r="A34" s="14"/>
      <c r="B34" s="15"/>
      <c r="C34" s="11"/>
      <c r="D34" s="7" t="s">
        <v>23</v>
      </c>
      <c r="E34" s="42" t="s">
        <v>55</v>
      </c>
      <c r="F34" s="43">
        <v>30</v>
      </c>
      <c r="G34" s="43">
        <v>2.2999999999999998</v>
      </c>
      <c r="H34" s="43">
        <v>0.2</v>
      </c>
      <c r="I34" s="43">
        <v>14.8</v>
      </c>
      <c r="J34" s="43">
        <v>70.3</v>
      </c>
      <c r="K34" s="44" t="s">
        <v>51</v>
      </c>
      <c r="L34" s="43">
        <v>2.1</v>
      </c>
    </row>
    <row r="35" spans="1:12" ht="15">
      <c r="A35" s="14"/>
      <c r="B35" s="15"/>
      <c r="C35" s="11"/>
      <c r="D35" s="7" t="s">
        <v>24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6"/>
      <c r="E36" s="42" t="s">
        <v>56</v>
      </c>
      <c r="F36" s="43">
        <v>30</v>
      </c>
      <c r="G36" s="43">
        <v>0.24</v>
      </c>
      <c r="H36" s="43">
        <v>0.03</v>
      </c>
      <c r="I36" s="43">
        <v>0.75</v>
      </c>
      <c r="J36" s="43">
        <v>4.2</v>
      </c>
      <c r="K36" s="44" t="s">
        <v>60</v>
      </c>
      <c r="L36" s="43">
        <v>4.1900000000000004</v>
      </c>
    </row>
    <row r="37" spans="1:12" ht="15">
      <c r="A37" s="14"/>
      <c r="B37" s="15"/>
      <c r="C37" s="11"/>
      <c r="D37" s="6" t="s">
        <v>23</v>
      </c>
      <c r="E37" s="42" t="s">
        <v>46</v>
      </c>
      <c r="F37" s="43">
        <v>20</v>
      </c>
      <c r="G37" s="43">
        <v>1.3</v>
      </c>
      <c r="H37" s="43">
        <v>0.18</v>
      </c>
      <c r="I37" s="43">
        <v>7.9</v>
      </c>
      <c r="J37" s="43">
        <v>39.1</v>
      </c>
      <c r="K37" s="44" t="s">
        <v>51</v>
      </c>
      <c r="L37" s="43">
        <v>1.37</v>
      </c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SUM(F31:F40)</f>
        <v>510</v>
      </c>
      <c r="G41" s="19">
        <f t="shared" ref="G41" si="4">SUM(G31:G40)</f>
        <v>26.63</v>
      </c>
      <c r="H41" s="19">
        <f t="shared" ref="H41" si="5">SUM(H31:H40)</f>
        <v>22.95</v>
      </c>
      <c r="I41" s="19">
        <f t="shared" ref="I41" si="6">SUM(I31:I40)</f>
        <v>83.410000000000011</v>
      </c>
      <c r="J41" s="19">
        <f t="shared" ref="J41:L41" si="7">SUM(J31:J40)</f>
        <v>647.29999999999995</v>
      </c>
      <c r="K41" s="25"/>
      <c r="L41" s="19">
        <f t="shared" si="7"/>
        <v>67.77000000000001</v>
      </c>
    </row>
    <row r="42" spans="1:12" ht="15">
      <c r="A42" s="13">
        <f>A31</f>
        <v>1</v>
      </c>
      <c r="B42" s="13">
        <f>B31</f>
        <v>2</v>
      </c>
      <c r="C42" s="10" t="s">
        <v>25</v>
      </c>
      <c r="D42" s="7" t="s">
        <v>26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7" t="s">
        <v>27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7" t="s">
        <v>28</v>
      </c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7" t="s">
        <v>29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4"/>
      <c r="B46" s="15"/>
      <c r="C46" s="11"/>
      <c r="D46" s="7" t="s">
        <v>30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14"/>
      <c r="B47" s="15"/>
      <c r="C47" s="11"/>
      <c r="D47" s="7" t="s">
        <v>31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14"/>
      <c r="B48" s="15"/>
      <c r="C48" s="11"/>
      <c r="D48" s="7" t="s">
        <v>32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16"/>
      <c r="B51" s="17"/>
      <c r="C51" s="8"/>
      <c r="D51" s="18" t="s">
        <v>33</v>
      </c>
      <c r="E51" s="9"/>
      <c r="F51" s="19">
        <f>SUM(F42:F50)</f>
        <v>0</v>
      </c>
      <c r="G51" s="19">
        <f t="shared" ref="G51" si="8">SUM(G42:G50)</f>
        <v>0</v>
      </c>
      <c r="H51" s="19">
        <f t="shared" ref="H51" si="9">SUM(H42:H50)</f>
        <v>0</v>
      </c>
      <c r="I51" s="19">
        <f t="shared" ref="I51" si="10">SUM(I42:I50)</f>
        <v>0</v>
      </c>
      <c r="J51" s="19">
        <f t="shared" ref="J51:L51" si="11">SUM(J42:J50)</f>
        <v>0</v>
      </c>
      <c r="K51" s="25"/>
      <c r="L51" s="19">
        <f t="shared" si="11"/>
        <v>0</v>
      </c>
    </row>
    <row r="52" spans="1:12" ht="15.75" customHeight="1">
      <c r="A52" s="33">
        <f>A31</f>
        <v>1</v>
      </c>
      <c r="B52" s="33">
        <f>B31</f>
        <v>2</v>
      </c>
      <c r="C52" s="54" t="s">
        <v>4</v>
      </c>
      <c r="D52" s="55"/>
      <c r="E52" s="31"/>
      <c r="F52" s="32">
        <f>F41+F51</f>
        <v>510</v>
      </c>
      <c r="G52" s="32">
        <f t="shared" ref="G52" si="12">G41+G51</f>
        <v>26.63</v>
      </c>
      <c r="H52" s="32">
        <f t="shared" ref="H52" si="13">H41+H51</f>
        <v>22.95</v>
      </c>
      <c r="I52" s="32">
        <f t="shared" ref="I52" si="14">I41+I51</f>
        <v>83.410000000000011</v>
      </c>
      <c r="J52" s="32">
        <f t="shared" ref="J52:L52" si="15">J41+J51</f>
        <v>647.29999999999995</v>
      </c>
      <c r="K52" s="32"/>
      <c r="L52" s="32">
        <f t="shared" si="15"/>
        <v>67.77000000000001</v>
      </c>
    </row>
    <row r="53" spans="1:12" ht="15">
      <c r="A53" s="20">
        <v>1</v>
      </c>
      <c r="B53" s="21">
        <v>3</v>
      </c>
      <c r="C53" s="22" t="s">
        <v>20</v>
      </c>
      <c r="D53" s="5" t="s">
        <v>21</v>
      </c>
      <c r="E53" s="39" t="s">
        <v>61</v>
      </c>
      <c r="F53" s="40">
        <v>150</v>
      </c>
      <c r="G53" s="40">
        <v>3.07</v>
      </c>
      <c r="H53" s="40">
        <v>5.31</v>
      </c>
      <c r="I53" s="40">
        <v>19.82</v>
      </c>
      <c r="J53" s="40">
        <v>139.4</v>
      </c>
      <c r="K53" s="41" t="s">
        <v>65</v>
      </c>
      <c r="L53" s="40">
        <v>15.29</v>
      </c>
    </row>
    <row r="54" spans="1:12" ht="15">
      <c r="A54" s="23"/>
      <c r="B54" s="15"/>
      <c r="C54" s="11"/>
      <c r="D54" s="6"/>
      <c r="E54" s="42" t="s">
        <v>62</v>
      </c>
      <c r="F54" s="43">
        <v>100</v>
      </c>
      <c r="G54" s="43">
        <v>14.12</v>
      </c>
      <c r="H54" s="43">
        <v>5.78</v>
      </c>
      <c r="I54" s="43">
        <v>4.46</v>
      </c>
      <c r="J54" s="43">
        <v>126.4</v>
      </c>
      <c r="K54" s="44" t="s">
        <v>66</v>
      </c>
      <c r="L54" s="43">
        <v>32.58</v>
      </c>
    </row>
    <row r="55" spans="1:12" ht="15">
      <c r="A55" s="23"/>
      <c r="B55" s="15"/>
      <c r="C55" s="11"/>
      <c r="D55" s="7" t="s">
        <v>22</v>
      </c>
      <c r="E55" s="42" t="s">
        <v>63</v>
      </c>
      <c r="F55" s="43">
        <v>200</v>
      </c>
      <c r="G55" s="43">
        <v>0.47</v>
      </c>
      <c r="H55" s="43"/>
      <c r="I55" s="43">
        <v>19.78</v>
      </c>
      <c r="J55" s="43">
        <v>81</v>
      </c>
      <c r="K55" s="44" t="s">
        <v>67</v>
      </c>
      <c r="L55" s="43">
        <v>6.1</v>
      </c>
    </row>
    <row r="56" spans="1:12" ht="15">
      <c r="A56" s="23"/>
      <c r="B56" s="15"/>
      <c r="C56" s="11"/>
      <c r="D56" s="7" t="s">
        <v>23</v>
      </c>
      <c r="E56" s="42" t="s">
        <v>64</v>
      </c>
      <c r="F56" s="43">
        <v>30</v>
      </c>
      <c r="G56" s="43">
        <v>2.2999999999999998</v>
      </c>
      <c r="H56" s="43">
        <v>0.2</v>
      </c>
      <c r="I56" s="43">
        <v>14.8</v>
      </c>
      <c r="J56" s="43">
        <v>70.3</v>
      </c>
      <c r="K56" s="44" t="s">
        <v>51</v>
      </c>
      <c r="L56" s="43">
        <v>2.1</v>
      </c>
    </row>
    <row r="57" spans="1:12" ht="15">
      <c r="A57" s="23"/>
      <c r="B57" s="15"/>
      <c r="C57" s="11"/>
      <c r="D57" s="7" t="s">
        <v>24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 t="s">
        <v>49</v>
      </c>
      <c r="F58" s="43">
        <v>20</v>
      </c>
      <c r="G58" s="43">
        <v>1.3</v>
      </c>
      <c r="H58" s="43">
        <v>0.18</v>
      </c>
      <c r="I58" s="43">
        <v>7.9</v>
      </c>
      <c r="J58" s="43">
        <v>39.1</v>
      </c>
      <c r="K58" s="44" t="s">
        <v>51</v>
      </c>
      <c r="L58" s="43">
        <v>1.37</v>
      </c>
    </row>
    <row r="59" spans="1:12" ht="15">
      <c r="A59" s="23"/>
      <c r="B59" s="15"/>
      <c r="C59" s="11"/>
      <c r="D59" s="6" t="s">
        <v>26</v>
      </c>
      <c r="E59" s="42" t="s">
        <v>68</v>
      </c>
      <c r="F59" s="43">
        <v>90</v>
      </c>
      <c r="G59" s="43">
        <v>2.5499999999999998</v>
      </c>
      <c r="H59" s="43">
        <v>6.08</v>
      </c>
      <c r="I59" s="43">
        <v>2.5299999999999998</v>
      </c>
      <c r="J59" s="43">
        <v>74.900000000000006</v>
      </c>
      <c r="K59" s="44" t="s">
        <v>69</v>
      </c>
      <c r="L59" s="43">
        <v>7.35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SUM(F53:F62)</f>
        <v>590</v>
      </c>
      <c r="G63" s="19">
        <f t="shared" ref="G63" si="16">SUM(G53:G62)</f>
        <v>23.81</v>
      </c>
      <c r="H63" s="19">
        <f t="shared" ref="H63" si="17">SUM(H53:H62)</f>
        <v>17.549999999999997</v>
      </c>
      <c r="I63" s="19">
        <f t="shared" ref="I63" si="18">SUM(I53:I62)</f>
        <v>69.290000000000006</v>
      </c>
      <c r="J63" s="19">
        <f t="shared" ref="J63:L63" si="19">SUM(J53:J62)</f>
        <v>531.1</v>
      </c>
      <c r="K63" s="25"/>
      <c r="L63" s="19">
        <f t="shared" si="19"/>
        <v>64.789999999999992</v>
      </c>
    </row>
    <row r="64" spans="1:12" ht="15">
      <c r="A64" s="26">
        <f>A53</f>
        <v>1</v>
      </c>
      <c r="B64" s="13">
        <f>B53</f>
        <v>3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 t="s">
        <v>33</v>
      </c>
      <c r="E73" s="9"/>
      <c r="F73" s="19">
        <f>SUM(F64:F72)</f>
        <v>0</v>
      </c>
      <c r="G73" s="19">
        <f t="shared" ref="G73" si="20">SUM(G64:G72)</f>
        <v>0</v>
      </c>
      <c r="H73" s="19">
        <f t="shared" ref="H73" si="21">SUM(H64:H72)</f>
        <v>0</v>
      </c>
      <c r="I73" s="19">
        <f t="shared" ref="I73" si="22">SUM(I64:I72)</f>
        <v>0</v>
      </c>
      <c r="J73" s="19">
        <f t="shared" ref="J73:L73" si="23">SUM(J64:J72)</f>
        <v>0</v>
      </c>
      <c r="K73" s="25"/>
      <c r="L73" s="19">
        <f t="shared" si="23"/>
        <v>0</v>
      </c>
    </row>
    <row r="74" spans="1:12" ht="15.75" customHeight="1">
      <c r="A74" s="29">
        <f>A53</f>
        <v>1</v>
      </c>
      <c r="B74" s="30">
        <f>B53</f>
        <v>3</v>
      </c>
      <c r="C74" s="54" t="s">
        <v>4</v>
      </c>
      <c r="D74" s="55"/>
      <c r="E74" s="31"/>
      <c r="F74" s="32">
        <f>F63+F73</f>
        <v>590</v>
      </c>
      <c r="G74" s="32">
        <f t="shared" ref="G74" si="24">G63+G73</f>
        <v>23.81</v>
      </c>
      <c r="H74" s="32">
        <f t="shared" ref="H74" si="25">H63+H73</f>
        <v>17.549999999999997</v>
      </c>
      <c r="I74" s="32">
        <f t="shared" ref="I74" si="26">I63+I73</f>
        <v>69.290000000000006</v>
      </c>
      <c r="J74" s="32">
        <f t="shared" ref="J74:L74" si="27">J63+J73</f>
        <v>531.1</v>
      </c>
      <c r="K74" s="32"/>
      <c r="L74" s="32">
        <f t="shared" si="27"/>
        <v>64.789999999999992</v>
      </c>
    </row>
    <row r="75" spans="1:12" ht="15">
      <c r="A75" s="20">
        <v>1</v>
      </c>
      <c r="B75" s="21">
        <v>4</v>
      </c>
      <c r="C75" s="22" t="s">
        <v>20</v>
      </c>
      <c r="D75" s="5" t="s">
        <v>21</v>
      </c>
      <c r="E75" s="39" t="s">
        <v>70</v>
      </c>
      <c r="F75" s="40">
        <v>160</v>
      </c>
      <c r="G75" s="40">
        <v>3.83</v>
      </c>
      <c r="H75" s="40">
        <v>4.84</v>
      </c>
      <c r="I75" s="40">
        <v>15.57</v>
      </c>
      <c r="J75" s="40">
        <v>121</v>
      </c>
      <c r="K75" s="41" t="s">
        <v>75</v>
      </c>
      <c r="L75" s="40">
        <v>17.670000000000002</v>
      </c>
    </row>
    <row r="76" spans="1:12" ht="15">
      <c r="A76" s="23"/>
      <c r="B76" s="15"/>
      <c r="C76" s="11"/>
      <c r="D76" s="6"/>
      <c r="E76" s="42" t="s">
        <v>71</v>
      </c>
      <c r="F76" s="43">
        <v>80</v>
      </c>
      <c r="G76" s="43">
        <v>14.59</v>
      </c>
      <c r="H76" s="43">
        <v>13.93</v>
      </c>
      <c r="I76" s="43">
        <v>13.15</v>
      </c>
      <c r="J76" s="43">
        <v>236.2</v>
      </c>
      <c r="K76" s="44" t="s">
        <v>76</v>
      </c>
      <c r="L76" s="43">
        <v>52.68</v>
      </c>
    </row>
    <row r="77" spans="1:12" ht="15">
      <c r="A77" s="23"/>
      <c r="B77" s="15"/>
      <c r="C77" s="11"/>
      <c r="D77" s="7" t="s">
        <v>22</v>
      </c>
      <c r="E77" s="42" t="s">
        <v>72</v>
      </c>
      <c r="F77" s="43">
        <v>200</v>
      </c>
      <c r="G77" s="43">
        <v>0.25</v>
      </c>
      <c r="H77" s="43">
        <v>0.05</v>
      </c>
      <c r="I77" s="43">
        <v>6.61</v>
      </c>
      <c r="J77" s="43">
        <v>27.9</v>
      </c>
      <c r="K77" s="44" t="s">
        <v>50</v>
      </c>
      <c r="L77" s="43">
        <v>3.21</v>
      </c>
    </row>
    <row r="78" spans="1:12" ht="15">
      <c r="A78" s="23"/>
      <c r="B78" s="15"/>
      <c r="C78" s="11"/>
      <c r="D78" s="7" t="s">
        <v>23</v>
      </c>
      <c r="E78" s="42" t="s">
        <v>64</v>
      </c>
      <c r="F78" s="43">
        <v>30</v>
      </c>
      <c r="G78" s="43">
        <v>2.2999999999999998</v>
      </c>
      <c r="H78" s="43">
        <v>0.2</v>
      </c>
      <c r="I78" s="43">
        <v>14.8</v>
      </c>
      <c r="J78" s="43">
        <v>70.3</v>
      </c>
      <c r="K78" s="44" t="s">
        <v>51</v>
      </c>
      <c r="L78" s="43">
        <v>2.1</v>
      </c>
    </row>
    <row r="79" spans="1:12" ht="15">
      <c r="A79" s="23"/>
      <c r="B79" s="15"/>
      <c r="C79" s="11"/>
      <c r="D79" s="7" t="s">
        <v>24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 t="s">
        <v>49</v>
      </c>
      <c r="F80" s="43">
        <v>20</v>
      </c>
      <c r="G80" s="43">
        <v>1.3</v>
      </c>
      <c r="H80" s="43">
        <v>0.18</v>
      </c>
      <c r="I80" s="43">
        <v>7.9</v>
      </c>
      <c r="J80" s="43">
        <v>39.1</v>
      </c>
      <c r="K80" s="44" t="s">
        <v>51</v>
      </c>
      <c r="L80" s="43">
        <v>1.37</v>
      </c>
    </row>
    <row r="81" spans="1:12" ht="15">
      <c r="A81" s="23"/>
      <c r="B81" s="15"/>
      <c r="C81" s="11"/>
      <c r="D81" s="6" t="s">
        <v>73</v>
      </c>
      <c r="E81" s="42" t="s">
        <v>74</v>
      </c>
      <c r="F81" s="43">
        <v>60</v>
      </c>
      <c r="G81" s="43">
        <v>0.93</v>
      </c>
      <c r="H81" s="43">
        <v>0.15</v>
      </c>
      <c r="I81" s="43">
        <v>12.93</v>
      </c>
      <c r="J81" s="43">
        <v>56.8</v>
      </c>
      <c r="K81" s="44" t="s">
        <v>77</v>
      </c>
      <c r="L81" s="43">
        <v>7.96</v>
      </c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SUM(F75:F84)</f>
        <v>550</v>
      </c>
      <c r="G85" s="19">
        <f t="shared" ref="G85" si="28">SUM(G75:G84)</f>
        <v>23.200000000000003</v>
      </c>
      <c r="H85" s="19">
        <f t="shared" ref="H85" si="29">SUM(H75:H84)</f>
        <v>19.349999999999998</v>
      </c>
      <c r="I85" s="19">
        <f t="shared" ref="I85" si="30">SUM(I75:I84)</f>
        <v>70.959999999999994</v>
      </c>
      <c r="J85" s="19">
        <f t="shared" ref="J85:L85" si="31">SUM(J75:J84)</f>
        <v>551.29999999999995</v>
      </c>
      <c r="K85" s="25"/>
      <c r="L85" s="19">
        <f t="shared" si="31"/>
        <v>84.989999999999981</v>
      </c>
    </row>
    <row r="86" spans="1:12" ht="15">
      <c r="A86" s="26">
        <f>A75</f>
        <v>1</v>
      </c>
      <c r="B86" s="13">
        <f>B75</f>
        <v>4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32">SUM(G86:G94)</f>
        <v>0</v>
      </c>
      <c r="H95" s="19">
        <f t="shared" ref="H95" si="33">SUM(H86:H94)</f>
        <v>0</v>
      </c>
      <c r="I95" s="19">
        <f t="shared" ref="I95" si="34">SUM(I86:I94)</f>
        <v>0</v>
      </c>
      <c r="J95" s="19">
        <f t="shared" ref="J95:L95" si="35">SUM(J86:J94)</f>
        <v>0</v>
      </c>
      <c r="K95" s="25"/>
      <c r="L95" s="19">
        <f t="shared" si="35"/>
        <v>0</v>
      </c>
    </row>
    <row r="96" spans="1:12" ht="15.75" customHeight="1">
      <c r="A96" s="29">
        <f>A75</f>
        <v>1</v>
      </c>
      <c r="B96" s="30">
        <f>B75</f>
        <v>4</v>
      </c>
      <c r="C96" s="54" t="s">
        <v>4</v>
      </c>
      <c r="D96" s="55"/>
      <c r="E96" s="31"/>
      <c r="F96" s="32">
        <f>F85+F95</f>
        <v>550</v>
      </c>
      <c r="G96" s="32">
        <f t="shared" ref="G96" si="36">G85+G95</f>
        <v>23.200000000000003</v>
      </c>
      <c r="H96" s="32">
        <f t="shared" ref="H96" si="37">H85+H95</f>
        <v>19.349999999999998</v>
      </c>
      <c r="I96" s="32">
        <f t="shared" ref="I96" si="38">I85+I95</f>
        <v>70.959999999999994</v>
      </c>
      <c r="J96" s="32">
        <f t="shared" ref="J96:L96" si="39">J85+J95</f>
        <v>551.29999999999995</v>
      </c>
      <c r="K96" s="32"/>
      <c r="L96" s="32">
        <f t="shared" si="39"/>
        <v>84.989999999999981</v>
      </c>
    </row>
    <row r="97" spans="1:12" ht="15">
      <c r="A97" s="20">
        <v>1</v>
      </c>
      <c r="B97" s="21">
        <v>5</v>
      </c>
      <c r="C97" s="22" t="s">
        <v>20</v>
      </c>
      <c r="D97" s="5" t="s">
        <v>21</v>
      </c>
      <c r="E97" s="39" t="s">
        <v>78</v>
      </c>
      <c r="F97" s="40">
        <v>200</v>
      </c>
      <c r="G97" s="40">
        <v>6.82</v>
      </c>
      <c r="H97" s="40">
        <v>7.44</v>
      </c>
      <c r="I97" s="40">
        <v>24.61</v>
      </c>
      <c r="J97" s="40">
        <v>192.6</v>
      </c>
      <c r="K97" s="41" t="s">
        <v>82</v>
      </c>
      <c r="L97" s="40">
        <v>15.37</v>
      </c>
    </row>
    <row r="98" spans="1:12" ht="15">
      <c r="A98" s="23"/>
      <c r="B98" s="15"/>
      <c r="C98" s="11"/>
      <c r="D98" s="6"/>
      <c r="E98" s="42" t="s">
        <v>80</v>
      </c>
      <c r="F98" s="43">
        <v>20</v>
      </c>
      <c r="G98" s="43">
        <v>4.6399999999999997</v>
      </c>
      <c r="H98" s="43">
        <v>5.9</v>
      </c>
      <c r="I98" s="43">
        <v>0</v>
      </c>
      <c r="J98" s="43">
        <v>71.7</v>
      </c>
      <c r="K98" s="44" t="s">
        <v>84</v>
      </c>
      <c r="L98" s="43">
        <v>14.31</v>
      </c>
    </row>
    <row r="99" spans="1:12" ht="15">
      <c r="A99" s="23"/>
      <c r="B99" s="15"/>
      <c r="C99" s="11"/>
      <c r="D99" s="7" t="s">
        <v>22</v>
      </c>
      <c r="E99" s="42" t="s">
        <v>79</v>
      </c>
      <c r="F99" s="43">
        <v>200</v>
      </c>
      <c r="G99" s="43">
        <v>0.19</v>
      </c>
      <c r="H99" s="43">
        <v>0.04</v>
      </c>
      <c r="I99" s="43">
        <v>6.42</v>
      </c>
      <c r="J99" s="43">
        <v>26.8</v>
      </c>
      <c r="K99" s="44" t="s">
        <v>83</v>
      </c>
      <c r="L99" s="43">
        <v>1.53</v>
      </c>
    </row>
    <row r="100" spans="1:12" ht="15">
      <c r="A100" s="23"/>
      <c r="B100" s="15"/>
      <c r="C100" s="11"/>
      <c r="D100" s="7" t="s">
        <v>23</v>
      </c>
      <c r="E100" s="42" t="s">
        <v>64</v>
      </c>
      <c r="F100" s="43">
        <v>45</v>
      </c>
      <c r="G100" s="43">
        <v>3.4</v>
      </c>
      <c r="H100" s="43">
        <v>0.4</v>
      </c>
      <c r="I100" s="43">
        <v>22.1</v>
      </c>
      <c r="J100" s="43">
        <v>105.5</v>
      </c>
      <c r="K100" s="44" t="s">
        <v>51</v>
      </c>
      <c r="L100" s="43">
        <v>3.07</v>
      </c>
    </row>
    <row r="101" spans="1:12" ht="15">
      <c r="A101" s="23"/>
      <c r="B101" s="15"/>
      <c r="C101" s="11"/>
      <c r="D101" s="7" t="s">
        <v>24</v>
      </c>
      <c r="E101" s="42" t="s">
        <v>81</v>
      </c>
      <c r="F101" s="43">
        <v>120</v>
      </c>
      <c r="G101" s="43">
        <v>1</v>
      </c>
      <c r="H101" s="43">
        <v>0.2</v>
      </c>
      <c r="I101" s="43">
        <v>9</v>
      </c>
      <c r="J101" s="43">
        <v>42</v>
      </c>
      <c r="K101" s="44" t="s">
        <v>51</v>
      </c>
      <c r="L101" s="43">
        <v>11.35</v>
      </c>
    </row>
    <row r="102" spans="1:12" ht="15">
      <c r="A102" s="23"/>
      <c r="B102" s="15"/>
      <c r="C102" s="11"/>
      <c r="D102" s="6"/>
      <c r="E102" s="42" t="s">
        <v>49</v>
      </c>
      <c r="F102" s="43">
        <v>25</v>
      </c>
      <c r="G102" s="43">
        <v>1.7</v>
      </c>
      <c r="H102" s="43">
        <v>0.3</v>
      </c>
      <c r="I102" s="43">
        <v>9.9</v>
      </c>
      <c r="J102" s="43">
        <v>48.9</v>
      </c>
      <c r="K102" s="44" t="s">
        <v>51</v>
      </c>
      <c r="L102" s="43">
        <v>1.67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SUM(F97:F106)</f>
        <v>610</v>
      </c>
      <c r="G107" s="19">
        <f t="shared" ref="G107" si="40">SUM(G97:G106)</f>
        <v>17.75</v>
      </c>
      <c r="H107" s="19">
        <f t="shared" ref="H107" si="41">SUM(H97:H106)</f>
        <v>14.28</v>
      </c>
      <c r="I107" s="19">
        <f t="shared" ref="I107" si="42">SUM(I97:I106)</f>
        <v>72.03</v>
      </c>
      <c r="J107" s="19">
        <f t="shared" ref="J107:L107" si="43">SUM(J97:J106)</f>
        <v>487.5</v>
      </c>
      <c r="K107" s="25"/>
      <c r="L107" s="19">
        <f t="shared" si="43"/>
        <v>47.300000000000004</v>
      </c>
    </row>
    <row r="108" spans="1:12" ht="15">
      <c r="A108" s="26">
        <f>A97</f>
        <v>1</v>
      </c>
      <c r="B108" s="13">
        <f>B97</f>
        <v>5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" si="44">SUM(G108:G116)</f>
        <v>0</v>
      </c>
      <c r="H117" s="19">
        <f t="shared" ref="H117" si="45">SUM(H108:H116)</f>
        <v>0</v>
      </c>
      <c r="I117" s="19">
        <f t="shared" ref="I117" si="46">SUM(I108:I116)</f>
        <v>0</v>
      </c>
      <c r="J117" s="19">
        <f t="shared" ref="J117:L117" si="47">SUM(J108:J116)</f>
        <v>0</v>
      </c>
      <c r="K117" s="25"/>
      <c r="L117" s="19">
        <f t="shared" si="47"/>
        <v>0</v>
      </c>
    </row>
    <row r="118" spans="1:12" ht="15.75" customHeight="1">
      <c r="A118" s="29">
        <f>A97</f>
        <v>1</v>
      </c>
      <c r="B118" s="30">
        <f>B97</f>
        <v>5</v>
      </c>
      <c r="C118" s="54" t="s">
        <v>4</v>
      </c>
      <c r="D118" s="55"/>
      <c r="E118" s="31"/>
      <c r="F118" s="32">
        <f>F107+F117</f>
        <v>610</v>
      </c>
      <c r="G118" s="32">
        <f t="shared" ref="G118" si="48">G107+G117</f>
        <v>17.75</v>
      </c>
      <c r="H118" s="32">
        <f t="shared" ref="H118" si="49">H107+H117</f>
        <v>14.28</v>
      </c>
      <c r="I118" s="32">
        <f t="shared" ref="I118" si="50">I107+I117</f>
        <v>72.03</v>
      </c>
      <c r="J118" s="32">
        <f t="shared" ref="J118:L118" si="51">J107+J117</f>
        <v>487.5</v>
      </c>
      <c r="K118" s="32"/>
      <c r="L118" s="32">
        <f t="shared" si="51"/>
        <v>47.300000000000004</v>
      </c>
    </row>
    <row r="119" spans="1:12" ht="15">
      <c r="A119" s="20">
        <v>2</v>
      </c>
      <c r="B119" s="21">
        <v>1</v>
      </c>
      <c r="C119" s="22" t="s">
        <v>20</v>
      </c>
      <c r="D119" s="5" t="s">
        <v>21</v>
      </c>
      <c r="E119" s="39" t="s">
        <v>86</v>
      </c>
      <c r="F119" s="40">
        <v>200</v>
      </c>
      <c r="G119" s="40">
        <v>5.89</v>
      </c>
      <c r="H119" s="40">
        <v>5.81</v>
      </c>
      <c r="I119" s="40">
        <v>32.99</v>
      </c>
      <c r="J119" s="40">
        <v>207.8</v>
      </c>
      <c r="K119" s="41" t="s">
        <v>87</v>
      </c>
      <c r="L119" s="40">
        <v>15.09</v>
      </c>
    </row>
    <row r="120" spans="1:12" ht="15">
      <c r="A120" s="23"/>
      <c r="B120" s="15"/>
      <c r="C120" s="11"/>
      <c r="D120" s="6"/>
      <c r="E120" s="42" t="s">
        <v>80</v>
      </c>
      <c r="F120" s="43">
        <v>10</v>
      </c>
      <c r="G120" s="43">
        <v>2.3199999999999998</v>
      </c>
      <c r="H120" s="43">
        <v>2.95</v>
      </c>
      <c r="I120" s="43">
        <v>0</v>
      </c>
      <c r="J120" s="43">
        <v>35.799999999999997</v>
      </c>
      <c r="K120" s="44" t="s">
        <v>84</v>
      </c>
      <c r="L120" s="43">
        <v>7.09</v>
      </c>
    </row>
    <row r="121" spans="1:12" ht="15">
      <c r="A121" s="23"/>
      <c r="B121" s="15"/>
      <c r="C121" s="11"/>
      <c r="D121" s="7" t="s">
        <v>22</v>
      </c>
      <c r="E121" s="42" t="s">
        <v>85</v>
      </c>
      <c r="F121" s="43">
        <v>200</v>
      </c>
      <c r="G121" s="43">
        <v>3.87</v>
      </c>
      <c r="H121" s="43">
        <v>2.86</v>
      </c>
      <c r="I121" s="43">
        <v>11.19</v>
      </c>
      <c r="J121" s="43">
        <v>86</v>
      </c>
      <c r="K121" s="44" t="s">
        <v>88</v>
      </c>
      <c r="L121" s="43">
        <v>12.12</v>
      </c>
    </row>
    <row r="122" spans="1:12" ht="15">
      <c r="A122" s="23"/>
      <c r="B122" s="15"/>
      <c r="C122" s="11"/>
      <c r="D122" s="7" t="s">
        <v>23</v>
      </c>
      <c r="E122" s="42" t="s">
        <v>64</v>
      </c>
      <c r="F122" s="43">
        <v>30</v>
      </c>
      <c r="G122" s="43">
        <v>2.2999999999999998</v>
      </c>
      <c r="H122" s="43">
        <v>0.2</v>
      </c>
      <c r="I122" s="43">
        <v>14.8</v>
      </c>
      <c r="J122" s="43">
        <v>70.3</v>
      </c>
      <c r="K122" s="44" t="s">
        <v>51</v>
      </c>
      <c r="L122" s="43">
        <v>2.1</v>
      </c>
    </row>
    <row r="123" spans="1:12" ht="15">
      <c r="A123" s="23"/>
      <c r="B123" s="15"/>
      <c r="C123" s="11"/>
      <c r="D123" s="7" t="s">
        <v>24</v>
      </c>
      <c r="E123" s="42" t="s">
        <v>81</v>
      </c>
      <c r="F123" s="43">
        <v>100</v>
      </c>
      <c r="G123" s="43">
        <v>0.4</v>
      </c>
      <c r="H123" s="43">
        <v>0.4</v>
      </c>
      <c r="I123" s="43">
        <v>9.8000000000000007</v>
      </c>
      <c r="J123" s="43">
        <v>44.4</v>
      </c>
      <c r="K123" s="44" t="s">
        <v>51</v>
      </c>
      <c r="L123" s="43">
        <v>9</v>
      </c>
    </row>
    <row r="124" spans="1:12" ht="15">
      <c r="A124" s="23"/>
      <c r="B124" s="15"/>
      <c r="C124" s="11"/>
      <c r="D124" s="6"/>
      <c r="E124" s="42" t="s">
        <v>46</v>
      </c>
      <c r="F124" s="43">
        <v>20</v>
      </c>
      <c r="G124" s="43">
        <v>1.3</v>
      </c>
      <c r="H124" s="43">
        <v>0.18</v>
      </c>
      <c r="I124" s="43">
        <v>7.9</v>
      </c>
      <c r="J124" s="43">
        <v>39.1</v>
      </c>
      <c r="K124" s="44" t="s">
        <v>51</v>
      </c>
      <c r="L124" s="43">
        <v>1.37</v>
      </c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4"/>
      <c r="B129" s="17"/>
      <c r="C129" s="8"/>
      <c r="D129" s="18" t="s">
        <v>33</v>
      </c>
      <c r="E129" s="9"/>
      <c r="F129" s="19">
        <f>SUM(F119:F128)</f>
        <v>560</v>
      </c>
      <c r="G129" s="19">
        <f t="shared" ref="G129:J129" si="52">SUM(G119:G128)</f>
        <v>16.079999999999998</v>
      </c>
      <c r="H129" s="19">
        <f t="shared" si="52"/>
        <v>12.399999999999999</v>
      </c>
      <c r="I129" s="19">
        <f t="shared" si="52"/>
        <v>76.680000000000007</v>
      </c>
      <c r="J129" s="19">
        <f t="shared" si="52"/>
        <v>483.40000000000003</v>
      </c>
      <c r="K129" s="25"/>
      <c r="L129" s="19">
        <f t="shared" ref="L129" si="53">SUM(L119:L128)</f>
        <v>46.769999999999996</v>
      </c>
    </row>
    <row r="130" spans="1:12" ht="15">
      <c r="A130" s="26">
        <f>A119</f>
        <v>2</v>
      </c>
      <c r="B130" s="13">
        <f>B119</f>
        <v>1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23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23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3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4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54">SUM(G130:G138)</f>
        <v>0</v>
      </c>
      <c r="H139" s="19">
        <f t="shared" si="54"/>
        <v>0</v>
      </c>
      <c r="I139" s="19">
        <f t="shared" si="54"/>
        <v>0</v>
      </c>
      <c r="J139" s="19">
        <f t="shared" si="54"/>
        <v>0</v>
      </c>
      <c r="K139" s="25"/>
      <c r="L139" s="19">
        <f t="shared" ref="L139" si="55">SUM(L130:L138)</f>
        <v>0</v>
      </c>
    </row>
    <row r="140" spans="1:12" ht="15">
      <c r="A140" s="29">
        <f>A119</f>
        <v>2</v>
      </c>
      <c r="B140" s="30">
        <f>B119</f>
        <v>1</v>
      </c>
      <c r="C140" s="54" t="s">
        <v>4</v>
      </c>
      <c r="D140" s="55"/>
      <c r="E140" s="31"/>
      <c r="F140" s="32">
        <f>F129+F139</f>
        <v>560</v>
      </c>
      <c r="G140" s="32">
        <f t="shared" ref="G140" si="56">G129+G139</f>
        <v>16.079999999999998</v>
      </c>
      <c r="H140" s="32">
        <f t="shared" ref="H140" si="57">H129+H139</f>
        <v>12.399999999999999</v>
      </c>
      <c r="I140" s="32">
        <f t="shared" ref="I140" si="58">I129+I139</f>
        <v>76.680000000000007</v>
      </c>
      <c r="J140" s="32">
        <f t="shared" ref="J140:L140" si="59">J129+J139</f>
        <v>483.40000000000003</v>
      </c>
      <c r="K140" s="32"/>
      <c r="L140" s="32">
        <f t="shared" si="59"/>
        <v>46.769999999999996</v>
      </c>
    </row>
    <row r="141" spans="1:12" ht="15">
      <c r="A141" s="14">
        <v>2</v>
      </c>
      <c r="B141" s="15">
        <v>2</v>
      </c>
      <c r="C141" s="22" t="s">
        <v>20</v>
      </c>
      <c r="D141" s="5" t="s">
        <v>21</v>
      </c>
      <c r="E141" s="39" t="s">
        <v>61</v>
      </c>
      <c r="F141" s="40">
        <v>160</v>
      </c>
      <c r="G141" s="40">
        <v>3.3</v>
      </c>
      <c r="H141" s="40">
        <v>5.7</v>
      </c>
      <c r="I141" s="40">
        <v>21.1</v>
      </c>
      <c r="J141" s="40">
        <v>148.6</v>
      </c>
      <c r="K141" s="41" t="s">
        <v>65</v>
      </c>
      <c r="L141" s="40">
        <v>15.29</v>
      </c>
    </row>
    <row r="142" spans="1:12" ht="15">
      <c r="A142" s="14"/>
      <c r="B142" s="15"/>
      <c r="C142" s="11"/>
      <c r="D142" s="6"/>
      <c r="E142" s="42" t="s">
        <v>90</v>
      </c>
      <c r="F142" s="43">
        <v>90</v>
      </c>
      <c r="G142" s="43">
        <v>11.5</v>
      </c>
      <c r="H142" s="43">
        <v>3.7</v>
      </c>
      <c r="I142" s="43">
        <v>5.5</v>
      </c>
      <c r="J142" s="43">
        <v>101</v>
      </c>
      <c r="K142" s="44" t="s">
        <v>92</v>
      </c>
      <c r="L142" s="43">
        <v>26.72</v>
      </c>
    </row>
    <row r="143" spans="1:12" ht="15">
      <c r="A143" s="14"/>
      <c r="B143" s="15"/>
      <c r="C143" s="11"/>
      <c r="D143" s="7" t="s">
        <v>22</v>
      </c>
      <c r="E143" s="42" t="s">
        <v>91</v>
      </c>
      <c r="F143" s="43">
        <v>200</v>
      </c>
      <c r="G143" s="43">
        <v>0.2</v>
      </c>
      <c r="H143" s="43">
        <v>0.2</v>
      </c>
      <c r="I143" s="43">
        <v>1.1000000000000001</v>
      </c>
      <c r="J143" s="43">
        <v>46.7</v>
      </c>
      <c r="K143" s="44" t="s">
        <v>93</v>
      </c>
      <c r="L143" s="43">
        <v>7.84</v>
      </c>
    </row>
    <row r="144" spans="1:12" ht="15">
      <c r="A144" s="14"/>
      <c r="B144" s="15"/>
      <c r="C144" s="11"/>
      <c r="D144" s="7" t="s">
        <v>23</v>
      </c>
      <c r="E144" s="42" t="s">
        <v>64</v>
      </c>
      <c r="F144" s="43">
        <v>30</v>
      </c>
      <c r="G144" s="43">
        <v>2.2999999999999998</v>
      </c>
      <c r="H144" s="43">
        <v>0.2</v>
      </c>
      <c r="I144" s="43">
        <v>14.8</v>
      </c>
      <c r="J144" s="43">
        <v>70.3</v>
      </c>
      <c r="K144" s="44" t="s">
        <v>51</v>
      </c>
      <c r="L144" s="43">
        <v>2.1</v>
      </c>
    </row>
    <row r="145" spans="1:12" ht="15">
      <c r="A145" s="14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4"/>
      <c r="B146" s="15"/>
      <c r="C146" s="11"/>
      <c r="D146" s="6" t="s">
        <v>26</v>
      </c>
      <c r="E146" s="42" t="s">
        <v>89</v>
      </c>
      <c r="F146" s="43">
        <v>80</v>
      </c>
      <c r="G146" s="43">
        <v>1.1000000000000001</v>
      </c>
      <c r="H146" s="43">
        <v>4.3</v>
      </c>
      <c r="I146" s="43">
        <v>10.3</v>
      </c>
      <c r="J146" s="43">
        <v>85</v>
      </c>
      <c r="K146" s="44" t="s">
        <v>94</v>
      </c>
      <c r="L146" s="43">
        <v>6.79</v>
      </c>
    </row>
    <row r="147" spans="1:12" ht="15">
      <c r="A147" s="14"/>
      <c r="B147" s="15"/>
      <c r="C147" s="11"/>
      <c r="D147" s="6"/>
      <c r="E147" s="42" t="s">
        <v>49</v>
      </c>
      <c r="F147" s="43">
        <v>20</v>
      </c>
      <c r="G147" s="43">
        <v>1.3</v>
      </c>
      <c r="H147" s="43">
        <v>0.18</v>
      </c>
      <c r="I147" s="43">
        <v>7.9</v>
      </c>
      <c r="J147" s="43">
        <v>39.1</v>
      </c>
      <c r="K147" s="44" t="s">
        <v>51</v>
      </c>
      <c r="L147" s="43">
        <v>1.37</v>
      </c>
    </row>
    <row r="148" spans="1:12" ht="1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16"/>
      <c r="B151" s="17"/>
      <c r="C151" s="8"/>
      <c r="D151" s="18" t="s">
        <v>33</v>
      </c>
      <c r="E151" s="9"/>
      <c r="F151" s="19">
        <f>SUM(F141:F150)</f>
        <v>580</v>
      </c>
      <c r="G151" s="19">
        <f t="shared" ref="G151:J151" si="60">SUM(G141:G150)</f>
        <v>19.700000000000003</v>
      </c>
      <c r="H151" s="19">
        <f t="shared" si="60"/>
        <v>14.279999999999998</v>
      </c>
      <c r="I151" s="19">
        <f t="shared" si="60"/>
        <v>60.699999999999996</v>
      </c>
      <c r="J151" s="19">
        <f t="shared" si="60"/>
        <v>490.70000000000005</v>
      </c>
      <c r="K151" s="25"/>
      <c r="L151" s="19">
        <f t="shared" ref="L151" si="61">SUM(L141:L150)</f>
        <v>60.109999999999992</v>
      </c>
    </row>
    <row r="152" spans="1:12" ht="15">
      <c r="A152" s="13">
        <f>A141</f>
        <v>2</v>
      </c>
      <c r="B152" s="13">
        <f>B141</f>
        <v>2</v>
      </c>
      <c r="C152" s="10" t="s">
        <v>25</v>
      </c>
      <c r="D152" s="7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14"/>
      <c r="B153" s="15"/>
      <c r="C153" s="11"/>
      <c r="D153" s="7" t="s">
        <v>27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4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14"/>
      <c r="B156" s="15"/>
      <c r="C156" s="11"/>
      <c r="D156" s="7" t="s">
        <v>30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 t="s">
        <v>31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7" t="s">
        <v>32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4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16"/>
      <c r="B161" s="17"/>
      <c r="C161" s="8"/>
      <c r="D161" s="18" t="s">
        <v>33</v>
      </c>
      <c r="E161" s="9"/>
      <c r="F161" s="19">
        <f>SUM(F152:F160)</f>
        <v>0</v>
      </c>
      <c r="G161" s="19">
        <f t="shared" ref="G161:J161" si="62">SUM(G152:G160)</f>
        <v>0</v>
      </c>
      <c r="H161" s="19">
        <f t="shared" si="62"/>
        <v>0</v>
      </c>
      <c r="I161" s="19">
        <f t="shared" si="62"/>
        <v>0</v>
      </c>
      <c r="J161" s="19">
        <f t="shared" si="62"/>
        <v>0</v>
      </c>
      <c r="K161" s="25"/>
      <c r="L161" s="19">
        <f t="shared" ref="L161" si="63">SUM(L152:L160)</f>
        <v>0</v>
      </c>
    </row>
    <row r="162" spans="1:12" ht="15">
      <c r="A162" s="33">
        <f>A141</f>
        <v>2</v>
      </c>
      <c r="B162" s="33">
        <f>B141</f>
        <v>2</v>
      </c>
      <c r="C162" s="54" t="s">
        <v>4</v>
      </c>
      <c r="D162" s="55"/>
      <c r="E162" s="31"/>
      <c r="F162" s="32">
        <f>F151+F161</f>
        <v>580</v>
      </c>
      <c r="G162" s="32">
        <f t="shared" ref="G162" si="64">G151+G161</f>
        <v>19.700000000000003</v>
      </c>
      <c r="H162" s="32">
        <f t="shared" ref="H162" si="65">H151+H161</f>
        <v>14.279999999999998</v>
      </c>
      <c r="I162" s="32">
        <f t="shared" ref="I162" si="66">I151+I161</f>
        <v>60.699999999999996</v>
      </c>
      <c r="J162" s="32">
        <f t="shared" ref="J162:L162" si="67">J151+J161</f>
        <v>490.70000000000005</v>
      </c>
      <c r="K162" s="32"/>
      <c r="L162" s="32">
        <f t="shared" si="67"/>
        <v>60.109999999999992</v>
      </c>
    </row>
    <row r="163" spans="1:12" ht="15">
      <c r="A163" s="20">
        <v>2</v>
      </c>
      <c r="B163" s="21">
        <v>3</v>
      </c>
      <c r="C163" s="22" t="s">
        <v>20</v>
      </c>
      <c r="D163" s="5" t="s">
        <v>21</v>
      </c>
      <c r="E163" s="39" t="s">
        <v>95</v>
      </c>
      <c r="F163" s="40">
        <v>150</v>
      </c>
      <c r="G163" s="40">
        <v>8.2200000000000006</v>
      </c>
      <c r="H163" s="40">
        <v>6.34</v>
      </c>
      <c r="I163" s="40">
        <v>35.93</v>
      </c>
      <c r="J163" s="40">
        <v>233.7</v>
      </c>
      <c r="K163" s="41" t="s">
        <v>99</v>
      </c>
      <c r="L163" s="40">
        <v>10.210000000000001</v>
      </c>
    </row>
    <row r="164" spans="1:12" ht="15">
      <c r="A164" s="23"/>
      <c r="B164" s="15"/>
      <c r="C164" s="11"/>
      <c r="D164" s="6"/>
      <c r="E164" s="42" t="s">
        <v>96</v>
      </c>
      <c r="F164" s="43">
        <v>100</v>
      </c>
      <c r="G164" s="43">
        <v>14.12</v>
      </c>
      <c r="H164" s="43">
        <v>5.78</v>
      </c>
      <c r="I164" s="43">
        <v>4.46</v>
      </c>
      <c r="J164" s="43">
        <v>126.4</v>
      </c>
      <c r="K164" s="44" t="s">
        <v>66</v>
      </c>
      <c r="L164" s="43">
        <v>32.58</v>
      </c>
    </row>
    <row r="165" spans="1:12" ht="15">
      <c r="A165" s="23"/>
      <c r="B165" s="15"/>
      <c r="C165" s="11"/>
      <c r="D165" s="7" t="s">
        <v>22</v>
      </c>
      <c r="E165" s="42" t="s">
        <v>97</v>
      </c>
      <c r="F165" s="43">
        <v>215</v>
      </c>
      <c r="G165" s="43">
        <v>0.26</v>
      </c>
      <c r="H165" s="43">
        <v>0.06</v>
      </c>
      <c r="I165" s="43">
        <v>7.11</v>
      </c>
      <c r="J165" s="43">
        <v>29.9</v>
      </c>
      <c r="K165" s="44" t="s">
        <v>100</v>
      </c>
      <c r="L165" s="43">
        <v>3.21</v>
      </c>
    </row>
    <row r="166" spans="1:12" ht="15.75" customHeight="1">
      <c r="A166" s="23"/>
      <c r="B166" s="15"/>
      <c r="C166" s="11"/>
      <c r="D166" s="7" t="s">
        <v>23</v>
      </c>
      <c r="E166" s="42" t="s">
        <v>64</v>
      </c>
      <c r="F166" s="43">
        <v>30</v>
      </c>
      <c r="G166" s="43">
        <v>2.2999999999999998</v>
      </c>
      <c r="H166" s="43">
        <v>0.2</v>
      </c>
      <c r="I166" s="43">
        <v>14.8</v>
      </c>
      <c r="J166" s="43">
        <v>70.3</v>
      </c>
      <c r="K166" s="44" t="s">
        <v>51</v>
      </c>
      <c r="L166" s="43">
        <v>2.1</v>
      </c>
    </row>
    <row r="167" spans="1:12" ht="1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6" t="s">
        <v>26</v>
      </c>
      <c r="E168" s="42" t="s">
        <v>98</v>
      </c>
      <c r="F168" s="43">
        <v>80</v>
      </c>
      <c r="G168" s="43">
        <v>1.31</v>
      </c>
      <c r="H168" s="43">
        <v>8.07</v>
      </c>
      <c r="I168" s="43">
        <v>7.71</v>
      </c>
      <c r="J168" s="43">
        <v>108.7</v>
      </c>
      <c r="K168" s="44" t="s">
        <v>101</v>
      </c>
      <c r="L168" s="43">
        <v>7.35</v>
      </c>
    </row>
    <row r="169" spans="1:12" ht="15">
      <c r="A169" s="23"/>
      <c r="B169" s="15"/>
      <c r="C169" s="11"/>
      <c r="D169" s="6"/>
      <c r="E169" s="42" t="s">
        <v>49</v>
      </c>
      <c r="F169" s="43">
        <v>20</v>
      </c>
      <c r="G169" s="43">
        <v>1.3</v>
      </c>
      <c r="H169" s="43">
        <v>0.18</v>
      </c>
      <c r="I169" s="43">
        <v>7.9</v>
      </c>
      <c r="J169" s="43">
        <v>39.1</v>
      </c>
      <c r="K169" s="44" t="s">
        <v>51</v>
      </c>
      <c r="L169" s="43">
        <v>1.37</v>
      </c>
    </row>
    <row r="170" spans="1:12" ht="1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SUM(F163:F172)</f>
        <v>595</v>
      </c>
      <c r="G173" s="19">
        <f t="shared" ref="G173:J173" si="68">SUM(G163:G172)</f>
        <v>27.51</v>
      </c>
      <c r="H173" s="19">
        <f t="shared" si="68"/>
        <v>20.630000000000003</v>
      </c>
      <c r="I173" s="19">
        <f t="shared" si="68"/>
        <v>77.91</v>
      </c>
      <c r="J173" s="19">
        <f t="shared" si="68"/>
        <v>608.1</v>
      </c>
      <c r="K173" s="25"/>
      <c r="L173" s="19">
        <f t="shared" ref="L173" si="69">SUM(L163:L172)</f>
        <v>56.82</v>
      </c>
    </row>
    <row r="174" spans="1:12" ht="15">
      <c r="A174" s="26">
        <f>A163</f>
        <v>2</v>
      </c>
      <c r="B174" s="13">
        <f>B163</f>
        <v>3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4"/>
      <c r="B183" s="17"/>
      <c r="C183" s="8"/>
      <c r="D183" s="18" t="s">
        <v>33</v>
      </c>
      <c r="E183" s="9"/>
      <c r="F183" s="19">
        <f>SUM(F174:F182)</f>
        <v>0</v>
      </c>
      <c r="G183" s="19">
        <f t="shared" ref="G183:J183" si="70">SUM(G174:G182)</f>
        <v>0</v>
      </c>
      <c r="H183" s="19">
        <f t="shared" si="70"/>
        <v>0</v>
      </c>
      <c r="I183" s="19">
        <f t="shared" si="70"/>
        <v>0</v>
      </c>
      <c r="J183" s="19">
        <f t="shared" si="70"/>
        <v>0</v>
      </c>
      <c r="K183" s="25"/>
      <c r="L183" s="19">
        <f t="shared" ref="L183" si="71">SUM(L174:L182)</f>
        <v>0</v>
      </c>
    </row>
    <row r="184" spans="1:12" ht="15">
      <c r="A184" s="29">
        <f>A163</f>
        <v>2</v>
      </c>
      <c r="B184" s="30">
        <f>B163</f>
        <v>3</v>
      </c>
      <c r="C184" s="54" t="s">
        <v>4</v>
      </c>
      <c r="D184" s="55"/>
      <c r="E184" s="31"/>
      <c r="F184" s="32">
        <f>F173+F183</f>
        <v>595</v>
      </c>
      <c r="G184" s="32">
        <f t="shared" ref="G184" si="72">G173+G183</f>
        <v>27.51</v>
      </c>
      <c r="H184" s="32">
        <f t="shared" ref="H184" si="73">H173+H183</f>
        <v>20.630000000000003</v>
      </c>
      <c r="I184" s="32">
        <f t="shared" ref="I184" si="74">I173+I183</f>
        <v>77.91</v>
      </c>
      <c r="J184" s="32">
        <f t="shared" ref="J184:L184" si="75">J173+J183</f>
        <v>608.1</v>
      </c>
      <c r="K184" s="32"/>
      <c r="L184" s="32">
        <f t="shared" si="75"/>
        <v>56.82</v>
      </c>
    </row>
    <row r="185" spans="1:12" ht="15">
      <c r="A185" s="20">
        <v>2</v>
      </c>
      <c r="B185" s="21">
        <v>4</v>
      </c>
      <c r="C185" s="22" t="s">
        <v>20</v>
      </c>
      <c r="D185" s="5" t="s">
        <v>21</v>
      </c>
      <c r="E185" s="39" t="s">
        <v>103</v>
      </c>
      <c r="F185" s="40">
        <v>200</v>
      </c>
      <c r="G185" s="40">
        <v>27.23</v>
      </c>
      <c r="H185" s="40">
        <v>8.09</v>
      </c>
      <c r="I185" s="40">
        <v>33.22</v>
      </c>
      <c r="J185" s="40">
        <v>314.60000000000002</v>
      </c>
      <c r="K185" s="41" t="s">
        <v>106</v>
      </c>
      <c r="L185" s="40">
        <v>59.1</v>
      </c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22</v>
      </c>
      <c r="E187" s="42" t="s">
        <v>104</v>
      </c>
      <c r="F187" s="43">
        <v>200</v>
      </c>
      <c r="G187" s="43">
        <v>0.19</v>
      </c>
      <c r="H187" s="43">
        <v>0.04</v>
      </c>
      <c r="I187" s="43">
        <v>12.95</v>
      </c>
      <c r="J187" s="43">
        <v>52.9</v>
      </c>
      <c r="K187" s="44" t="s">
        <v>107</v>
      </c>
      <c r="L187" s="43">
        <v>4.5199999999999996</v>
      </c>
    </row>
    <row r="188" spans="1:12" ht="15">
      <c r="A188" s="23"/>
      <c r="B188" s="15"/>
      <c r="C188" s="11"/>
      <c r="D188" s="7" t="s">
        <v>23</v>
      </c>
      <c r="E188" s="42" t="s">
        <v>64</v>
      </c>
      <c r="F188" s="43">
        <v>30</v>
      </c>
      <c r="G188" s="43">
        <v>2.2999999999999998</v>
      </c>
      <c r="H188" s="43">
        <v>0.2</v>
      </c>
      <c r="I188" s="43">
        <v>14.8</v>
      </c>
      <c r="J188" s="43">
        <v>70.3</v>
      </c>
      <c r="K188" s="44" t="s">
        <v>51</v>
      </c>
      <c r="L188" s="43">
        <v>2.1</v>
      </c>
    </row>
    <row r="189" spans="1:12" ht="15.75" thickBot="1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 t="s">
        <v>73</v>
      </c>
      <c r="E190" s="39" t="s">
        <v>102</v>
      </c>
      <c r="F190" s="40">
        <v>60</v>
      </c>
      <c r="G190" s="40">
        <v>1.51</v>
      </c>
      <c r="H190" s="40">
        <v>6.09</v>
      </c>
      <c r="I190" s="40">
        <v>6.24</v>
      </c>
      <c r="J190" s="40">
        <v>85.7</v>
      </c>
      <c r="K190" s="41" t="s">
        <v>105</v>
      </c>
      <c r="L190" s="40">
        <v>6.35</v>
      </c>
    </row>
    <row r="191" spans="1:12" ht="15">
      <c r="A191" s="23"/>
      <c r="B191" s="15"/>
      <c r="C191" s="11"/>
      <c r="D191" s="6"/>
      <c r="E191" s="42" t="s">
        <v>49</v>
      </c>
      <c r="F191" s="43">
        <v>20</v>
      </c>
      <c r="G191" s="43">
        <v>1.3</v>
      </c>
      <c r="H191" s="43">
        <v>0.18</v>
      </c>
      <c r="I191" s="43">
        <v>7.9</v>
      </c>
      <c r="J191" s="43">
        <v>39.1</v>
      </c>
      <c r="K191" s="44" t="s">
        <v>51</v>
      </c>
      <c r="L191" s="43">
        <v>1.37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SUM(F185:F194)</f>
        <v>510</v>
      </c>
      <c r="G195" s="19">
        <f t="shared" ref="G195:J195" si="76">SUM(G185:G194)</f>
        <v>32.53</v>
      </c>
      <c r="H195" s="19">
        <f t="shared" si="76"/>
        <v>14.599999999999998</v>
      </c>
      <c r="I195" s="19">
        <f t="shared" si="76"/>
        <v>75.11</v>
      </c>
      <c r="J195" s="19">
        <f t="shared" si="76"/>
        <v>562.6</v>
      </c>
      <c r="K195" s="25"/>
      <c r="L195" s="19">
        <f t="shared" ref="L195" si="77">SUM(L185:L194)</f>
        <v>73.44</v>
      </c>
    </row>
    <row r="196" spans="1:12" ht="15">
      <c r="A196" s="26">
        <f>A185</f>
        <v>2</v>
      </c>
      <c r="B196" s="13">
        <f>B185</f>
        <v>4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8">SUM(G196:G204)</f>
        <v>0</v>
      </c>
      <c r="H205" s="19">
        <f t="shared" si="78"/>
        <v>0</v>
      </c>
      <c r="I205" s="19">
        <f t="shared" si="78"/>
        <v>0</v>
      </c>
      <c r="J205" s="19">
        <f t="shared" si="78"/>
        <v>0</v>
      </c>
      <c r="K205" s="25"/>
      <c r="L205" s="19">
        <f t="shared" ref="L205" si="79">SUM(L196:L204)</f>
        <v>0</v>
      </c>
    </row>
    <row r="206" spans="1:12" ht="15">
      <c r="A206" s="29">
        <f>A185</f>
        <v>2</v>
      </c>
      <c r="B206" s="30">
        <f>B185</f>
        <v>4</v>
      </c>
      <c r="C206" s="54" t="s">
        <v>4</v>
      </c>
      <c r="D206" s="55"/>
      <c r="E206" s="31"/>
      <c r="F206" s="32">
        <f>F195+F205</f>
        <v>510</v>
      </c>
      <c r="G206" s="32">
        <f t="shared" ref="G206" si="80">G195+G205</f>
        <v>32.53</v>
      </c>
      <c r="H206" s="32">
        <f t="shared" ref="H206" si="81">H195+H205</f>
        <v>14.599999999999998</v>
      </c>
      <c r="I206" s="32">
        <f t="shared" ref="I206" si="82">I195+I205</f>
        <v>75.11</v>
      </c>
      <c r="J206" s="32">
        <f t="shared" ref="J206:L206" si="83">J195+J205</f>
        <v>562.6</v>
      </c>
      <c r="K206" s="32"/>
      <c r="L206" s="32">
        <f t="shared" si="83"/>
        <v>73.44</v>
      </c>
    </row>
    <row r="207" spans="1:12" ht="15">
      <c r="A207" s="20">
        <v>2</v>
      </c>
      <c r="B207" s="21">
        <v>5</v>
      </c>
      <c r="C207" s="22" t="s">
        <v>20</v>
      </c>
      <c r="D207" s="5" t="s">
        <v>21</v>
      </c>
      <c r="E207" s="39" t="s">
        <v>108</v>
      </c>
      <c r="F207" s="40">
        <v>200</v>
      </c>
      <c r="G207" s="40">
        <v>7.25</v>
      </c>
      <c r="H207" s="40">
        <v>9.31</v>
      </c>
      <c r="I207" s="40">
        <v>34.06</v>
      </c>
      <c r="J207" s="40">
        <v>249.1</v>
      </c>
      <c r="K207" s="41" t="s">
        <v>109</v>
      </c>
      <c r="L207" s="40">
        <v>19.71</v>
      </c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22</v>
      </c>
      <c r="E209" s="42" t="s">
        <v>110</v>
      </c>
      <c r="F209" s="43">
        <v>200</v>
      </c>
      <c r="G209" s="43">
        <v>0.64</v>
      </c>
      <c r="H209" s="43">
        <v>0.25</v>
      </c>
      <c r="I209" s="43">
        <v>15.15</v>
      </c>
      <c r="J209" s="43">
        <v>65.3</v>
      </c>
      <c r="K209" s="44" t="s">
        <v>111</v>
      </c>
      <c r="L209" s="43">
        <v>10.69</v>
      </c>
    </row>
    <row r="210" spans="1:12" ht="15">
      <c r="A210" s="23"/>
      <c r="B210" s="15"/>
      <c r="C210" s="11"/>
      <c r="D210" s="7" t="s">
        <v>23</v>
      </c>
      <c r="E210" s="42" t="s">
        <v>64</v>
      </c>
      <c r="F210" s="43">
        <v>30</v>
      </c>
      <c r="G210" s="43">
        <v>2.2999999999999998</v>
      </c>
      <c r="H210" s="43">
        <v>0.2</v>
      </c>
      <c r="I210" s="43">
        <v>14.8</v>
      </c>
      <c r="J210" s="43">
        <v>70.3</v>
      </c>
      <c r="K210" s="44" t="s">
        <v>51</v>
      </c>
      <c r="L210" s="43">
        <v>2.1</v>
      </c>
    </row>
    <row r="211" spans="1:12" ht="15">
      <c r="A211" s="23"/>
      <c r="B211" s="15"/>
      <c r="C211" s="11"/>
      <c r="D211" s="7" t="s">
        <v>24</v>
      </c>
      <c r="E211" s="42" t="s">
        <v>81</v>
      </c>
      <c r="F211" s="43">
        <v>120</v>
      </c>
      <c r="G211" s="43">
        <v>1</v>
      </c>
      <c r="H211" s="43">
        <v>0.2</v>
      </c>
      <c r="I211" s="43">
        <v>9</v>
      </c>
      <c r="J211" s="43">
        <v>42</v>
      </c>
      <c r="K211" s="44" t="s">
        <v>51</v>
      </c>
      <c r="L211" s="43">
        <v>11.05</v>
      </c>
    </row>
    <row r="212" spans="1:12" ht="15">
      <c r="A212" s="23"/>
      <c r="B212" s="15"/>
      <c r="C212" s="11"/>
      <c r="D212" s="6"/>
      <c r="E212" s="42" t="s">
        <v>49</v>
      </c>
      <c r="F212" s="43">
        <v>20</v>
      </c>
      <c r="G212" s="43">
        <v>1.3</v>
      </c>
      <c r="H212" s="43">
        <v>0.18</v>
      </c>
      <c r="I212" s="43">
        <v>7.9</v>
      </c>
      <c r="J212" s="43">
        <v>39.1</v>
      </c>
      <c r="K212" s="44" t="s">
        <v>51</v>
      </c>
      <c r="L212" s="43">
        <v>1.37</v>
      </c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.75" customHeight="1">
      <c r="A217" s="24"/>
      <c r="B217" s="17"/>
      <c r="C217" s="8"/>
      <c r="D217" s="18" t="s">
        <v>33</v>
      </c>
      <c r="E217" s="9"/>
      <c r="F217" s="19">
        <f>SUM(F207:F216)</f>
        <v>570</v>
      </c>
      <c r="G217" s="19">
        <f t="shared" ref="G217:J217" si="84">SUM(G207:G216)</f>
        <v>12.49</v>
      </c>
      <c r="H217" s="19">
        <f t="shared" si="84"/>
        <v>10.139999999999999</v>
      </c>
      <c r="I217" s="19">
        <f t="shared" si="84"/>
        <v>80.910000000000011</v>
      </c>
      <c r="J217" s="19">
        <f t="shared" si="84"/>
        <v>465.8</v>
      </c>
      <c r="K217" s="25"/>
      <c r="L217" s="19">
        <f t="shared" ref="L217" si="85">SUM(L207:L216)</f>
        <v>44.919999999999995</v>
      </c>
    </row>
    <row r="218" spans="1:12" ht="15">
      <c r="A218" s="26">
        <f>A207</f>
        <v>2</v>
      </c>
      <c r="B218" s="13">
        <f>B207</f>
        <v>5</v>
      </c>
      <c r="C218" s="10" t="s">
        <v>25</v>
      </c>
      <c r="D218" s="7" t="s">
        <v>26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27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 t="s">
        <v>28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7" t="s">
        <v>29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30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31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32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6"/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4"/>
      <c r="B227" s="17"/>
      <c r="C227" s="8"/>
      <c r="D227" s="18" t="s">
        <v>33</v>
      </c>
      <c r="E227" s="9"/>
      <c r="F227" s="19">
        <f>SUM(F218:F226)</f>
        <v>0</v>
      </c>
      <c r="G227" s="19">
        <f t="shared" ref="G227:J227" si="86">SUM(G218:G226)</f>
        <v>0</v>
      </c>
      <c r="H227" s="19">
        <f t="shared" si="86"/>
        <v>0</v>
      </c>
      <c r="I227" s="19">
        <f t="shared" si="86"/>
        <v>0</v>
      </c>
      <c r="J227" s="19">
        <f t="shared" si="86"/>
        <v>0</v>
      </c>
      <c r="K227" s="25"/>
      <c r="L227" s="19">
        <f t="shared" ref="L227" si="87">SUM(L218:L226)</f>
        <v>0</v>
      </c>
    </row>
    <row r="228" spans="1:12" ht="15">
      <c r="A228" s="29">
        <f>A207</f>
        <v>2</v>
      </c>
      <c r="B228" s="30">
        <f>B207</f>
        <v>5</v>
      </c>
      <c r="C228" s="54" t="s">
        <v>4</v>
      </c>
      <c r="D228" s="55"/>
      <c r="E228" s="31"/>
      <c r="F228" s="32">
        <f>F217+F227</f>
        <v>570</v>
      </c>
      <c r="G228" s="32">
        <f t="shared" ref="G228" si="88">G217+G227</f>
        <v>12.49</v>
      </c>
      <c r="H228" s="32">
        <f t="shared" ref="H228" si="89">H217+H227</f>
        <v>10.139999999999999</v>
      </c>
      <c r="I228" s="32">
        <f t="shared" ref="I228" si="90">I217+I227</f>
        <v>80.910000000000011</v>
      </c>
      <c r="J228" s="32">
        <f t="shared" ref="J228:L228" si="91">J217+J227</f>
        <v>465.8</v>
      </c>
      <c r="K228" s="32"/>
      <c r="L228" s="32">
        <f t="shared" si="91"/>
        <v>44.919999999999995</v>
      </c>
    </row>
    <row r="229" spans="1:12">
      <c r="A229" s="27"/>
      <c r="B229" s="28"/>
      <c r="C229" s="56" t="s">
        <v>5</v>
      </c>
      <c r="D229" s="56"/>
      <c r="E229" s="56"/>
      <c r="F229" s="34">
        <f>(F30+F52+F74+F96+F118+F140+F162+F184+F206+F228)/(IF(F30=0,0,1)+IF(F52=0,0,1)+IF(F74=0,0,1)+IF(F96=0,0,1)+IF(F118=0,0,1)+IF(F140=0,0,1)+IF(F162=0,0,1)+IF(F184=0,0,1)+IF(F206=0,0,1)+IF(F228=0,0,1))</f>
        <v>568.5</v>
      </c>
      <c r="G229" s="34">
        <f>(G30+G52+G74+G96+G118+G140+G162+G184+G206+G228)/(IF(G30=0,0,1)+IF(G52=0,0,1)+IF(G74=0,0,1)+IF(G96=0,0,1)+IF(G118=0,0,1)+IF(G140=0,0,1)+IF(G162=0,0,1)+IF(G184=0,0,1)+IF(G206=0,0,1)+IF(G228=0,0,1))</f>
        <v>21.509999999999998</v>
      </c>
      <c r="H229" s="34">
        <f>(H30+H52+H74+H96+H118+H140+H162+H184+H206+H228)/(IF(H30=0,0,1)+IF(H52=0,0,1)+IF(H74=0,0,1)+IF(H96=0,0,1)+IF(H118=0,0,1)+IF(H140=0,0,1)+IF(H162=0,0,1)+IF(H184=0,0,1)+IF(H206=0,0,1)+IF(H228=0,0,1))</f>
        <v>15.817999999999998</v>
      </c>
      <c r="I229" s="34">
        <f>(I30+I52+I74+I96+I118+I140+I162+I184+I206+I228)/(IF(I30=0,0,1)+IF(I52=0,0,1)+IF(I74=0,0,1)+IF(I96=0,0,1)+IF(I118=0,0,1)+IF(I140=0,0,1)+IF(I162=0,0,1)+IF(I184=0,0,1)+IF(I206=0,0,1)+IF(I228=0,0,1))</f>
        <v>75.209999999999994</v>
      </c>
      <c r="J229" s="34">
        <f>(J30+J52+J74+J96+J118+J140+J162+J184+J206+J228)/(IF(J30=0,0,1)+IF(J52=0,0,1)+IF(J74=0,0,1)+IF(J96=0,0,1)+IF(J118=0,0,1)+IF(J140=0,0,1)+IF(J162=0,0,1)+IF(J184=0,0,1)+IF(J206=0,0,1)+IF(J228=0,0,1))</f>
        <v>533.90000000000009</v>
      </c>
      <c r="K229" s="34"/>
      <c r="L229" s="34">
        <f>(L30+L52+L74+L96+L118+L140+L162+L184+L206+L228)/(IF(L30=0,0,1)+IF(L52=0,0,1)+IF(L74=0,0,1)+IF(L96=0,0,1)+IF(L118=0,0,1)+IF(L140=0,0,1)+IF(L162=0,0,1)+IF(L184=0,0,1)+IF(L206=0,0,1)+IF(L228=0,0,1))</f>
        <v>61.411999999999999</v>
      </c>
    </row>
  </sheetData>
  <mergeCells count="14">
    <mergeCell ref="C96:D96"/>
    <mergeCell ref="C118:D118"/>
    <mergeCell ref="C30:D30"/>
    <mergeCell ref="C229:E229"/>
    <mergeCell ref="C228:D228"/>
    <mergeCell ref="C140:D140"/>
    <mergeCell ref="C162:D162"/>
    <mergeCell ref="C184:D184"/>
    <mergeCell ref="C206:D206"/>
    <mergeCell ref="C1:E1"/>
    <mergeCell ref="H1:K1"/>
    <mergeCell ref="H2:K2"/>
    <mergeCell ref="C52:D52"/>
    <mergeCell ref="C74:D7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2023-10-13T05:37:46Z</dcterms:modified>
</cp:coreProperties>
</file>